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BMiroshnikov\Desktop\Тендеры\2021\3. PF-NA-21-006804_DAM\1. ТД\"/>
    </mc:Choice>
  </mc:AlternateContent>
  <bookViews>
    <workbookView xWindow="480" yWindow="330" windowWidth="22755" windowHeight="9750" activeTab="1"/>
  </bookViews>
  <sheets>
    <sheet name="Ліцензії" sheetId="3" r:id="rId1"/>
    <sheet name="Підписка" sheetId="4" r:id="rId2"/>
  </sheets>
  <definedNames>
    <definedName name="RSBookmark_1000252" localSheetId="0">Ліцензії!#REF!</definedName>
    <definedName name="RSBookmark_1000252" localSheetId="1">Підписка!#REF!</definedName>
    <definedName name="RSBookmark_1000253" localSheetId="0">Ліцензії!#REF!</definedName>
    <definedName name="RSBookmark_1000253" localSheetId="1">Підписка!#REF!</definedName>
    <definedName name="RSBookmark_1000254" localSheetId="0">Ліцензії!#REF!</definedName>
    <definedName name="RSBookmark_1000254" localSheetId="1">Підписка!#REF!</definedName>
    <definedName name="RSBookmark_1000255" localSheetId="0">Ліцензії!#REF!</definedName>
    <definedName name="RSBookmark_1000255" localSheetId="1">Підписка!#REF!</definedName>
    <definedName name="_xlnm.Print_Area" localSheetId="0">Ліцензії!$A$2:$N$24</definedName>
    <definedName name="_xlnm.Print_Area" localSheetId="1">Підписка!$A$2:$N$18</definedName>
  </definedNames>
  <calcPr calcId="152511"/>
</workbook>
</file>

<file path=xl/calcChain.xml><?xml version="1.0" encoding="utf-8"?>
<calcChain xmlns="http://schemas.openxmlformats.org/spreadsheetml/2006/main">
  <c r="N11" i="4" l="1"/>
  <c r="N12" i="4"/>
  <c r="N13" i="4"/>
  <c r="N14" i="4"/>
  <c r="N15" i="4"/>
  <c r="N16" i="4"/>
  <c r="N17" i="4"/>
  <c r="L11" i="4"/>
  <c r="L12" i="4"/>
  <c r="L13" i="4"/>
  <c r="L14" i="4"/>
  <c r="L15" i="4"/>
  <c r="L16" i="4"/>
  <c r="L17" i="4"/>
  <c r="J11" i="4"/>
  <c r="J12" i="4"/>
  <c r="J13" i="4"/>
  <c r="J14" i="4"/>
  <c r="J15" i="4"/>
  <c r="J16" i="4"/>
  <c r="J17" i="4"/>
  <c r="H11" i="4"/>
  <c r="H12" i="4"/>
  <c r="H13" i="4"/>
  <c r="H14" i="4"/>
  <c r="H15" i="4"/>
  <c r="H16" i="4"/>
  <c r="H17" i="4"/>
  <c r="N15" i="3"/>
  <c r="N16" i="3"/>
  <c r="N17" i="3"/>
  <c r="N18" i="3"/>
  <c r="N19" i="3"/>
  <c r="N20" i="3"/>
  <c r="N21" i="3"/>
  <c r="N22" i="3"/>
  <c r="N23" i="3"/>
  <c r="L19" i="3"/>
  <c r="L20" i="3"/>
  <c r="L21" i="3"/>
  <c r="L22" i="3"/>
  <c r="J20" i="3"/>
  <c r="J21" i="3"/>
  <c r="J22" i="3"/>
  <c r="H20" i="3"/>
  <c r="H21" i="3"/>
  <c r="H22" i="3"/>
  <c r="J17" i="3"/>
  <c r="L17" i="3" s="1"/>
  <c r="J18" i="3"/>
  <c r="L18" i="3" s="1"/>
  <c r="H13" i="3"/>
  <c r="H14" i="3"/>
  <c r="H15" i="3"/>
  <c r="J15" i="3" s="1"/>
  <c r="L15" i="3" s="1"/>
  <c r="H16" i="3"/>
  <c r="J16" i="3" s="1"/>
  <c r="L16" i="3" s="1"/>
  <c r="H17" i="3"/>
  <c r="H18" i="3"/>
  <c r="H19" i="3"/>
  <c r="F18" i="4" l="1"/>
  <c r="J10" i="4"/>
  <c r="L10" i="4" s="1"/>
  <c r="H10" i="4"/>
  <c r="E4" i="4"/>
  <c r="L18" i="4" l="1"/>
  <c r="N10" i="4"/>
  <c r="N18" i="4" s="1"/>
  <c r="J18" i="4"/>
  <c r="H18" i="4"/>
  <c r="H10" i="3"/>
  <c r="J10" i="3" s="1"/>
  <c r="L10" i="3" s="1"/>
  <c r="N10" i="3" s="1"/>
  <c r="H11" i="3"/>
  <c r="J11" i="3" s="1"/>
  <c r="L11" i="3" s="1"/>
  <c r="N11" i="3" s="1"/>
  <c r="H12" i="3"/>
  <c r="J12" i="3"/>
  <c r="L12" i="3" s="1"/>
  <c r="N12" i="3" s="1"/>
  <c r="J13" i="3"/>
  <c r="L13" i="3" s="1"/>
  <c r="N13" i="3" s="1"/>
  <c r="J14" i="3"/>
  <c r="L14" i="3" s="1"/>
  <c r="N14" i="3" s="1"/>
  <c r="J19" i="3"/>
  <c r="H23" i="3"/>
  <c r="J23" i="3" s="1"/>
  <c r="L23" i="3" s="1"/>
  <c r="F24" i="3"/>
  <c r="E4" i="3"/>
  <c r="H24" i="3" l="1"/>
  <c r="N24" i="3"/>
  <c r="L24" i="3"/>
  <c r="J24" i="3"/>
</calcChain>
</file>

<file path=xl/sharedStrings.xml><?xml version="1.0" encoding="utf-8"?>
<sst xmlns="http://schemas.openxmlformats.org/spreadsheetml/2006/main" count="84" uniqueCount="34">
  <si>
    <t xml:space="preserve">Прайс-лист </t>
  </si>
  <si>
    <t>Скидка</t>
  </si>
  <si>
    <t>Стоимость с учетом скидки</t>
  </si>
  <si>
    <t>Логистическая надбавка партнера</t>
  </si>
  <si>
    <t>DDP, USD, без НДС</t>
  </si>
  <si>
    <t>НДС</t>
  </si>
  <si>
    <t>Финальная стоимость</t>
  </si>
  <si>
    <t>ЛОТ №1_Покупка серверного оборудования IBM 2017</t>
  </si>
  <si>
    <t>Компания-претендент</t>
  </si>
  <si>
    <t>Предмет тендера</t>
  </si>
  <si>
    <t>№ тендерной документации</t>
  </si>
  <si>
    <t>Итоговая стоимость</t>
  </si>
  <si>
    <t xml:space="preserve">Дополнительная партнерская скидка </t>
  </si>
  <si>
    <t>№ п/п</t>
  </si>
  <si>
    <t>Кол-во</t>
  </si>
  <si>
    <t>USD</t>
  </si>
  <si>
    <t>%</t>
  </si>
  <si>
    <t xml:space="preserve">DDU, USD </t>
  </si>
  <si>
    <t>%, без НДС</t>
  </si>
  <si>
    <t>Если применимо, %</t>
  </si>
  <si>
    <t>DDP, USD, с НДС</t>
  </si>
  <si>
    <t>Описание</t>
  </si>
  <si>
    <t>Название</t>
  </si>
  <si>
    <t>SecureSphere Database Firewall Bundle Base Package, Perpetual Software License, 8 Database Server Base (DBF-BUN-BASE)</t>
  </si>
  <si>
    <t>SecureSphere Database Firewall Bundle Base Package, Perpetual Software License, 8 Database Server Base, Annual Select Support (DBF-BUN-BASE-SL3)</t>
  </si>
  <si>
    <t>Add-on: SecureSphere Database Firewall Bundle, Perpetual Software License, Additional 10-19 Database Servers (A-DBF-BUN-10DBS)</t>
  </si>
  <si>
    <t>Add-on: SecureSphere Database Firewall Bundle, Perpetual Software License, Additional 10-19 Database Servers, Annual Select Support (A-DBF-BUN-10DBS-SL3)</t>
  </si>
  <si>
    <t>Add 7 to 11 servers to Data Secure Base Plan (per server), Annual Enhanced Subscription (A-DATS-T1-V1-7S-1Y-HYB)</t>
  </si>
  <si>
    <t>Data Secure Base Plan (includes 8 servers), Annual Enhanced Subscription (DATS-T1-V1-BASE-8S-1Y-HYB)</t>
  </si>
  <si>
    <t>Imperva</t>
  </si>
  <si>
    <t>Вартість продовження підтримки на 3-й рік:</t>
  </si>
  <si>
    <t>Вартість продовження підтримки на 2-й рік:</t>
  </si>
  <si>
    <t>Вартість продовження підписки на 2-й рік:</t>
  </si>
  <si>
    <t>Вартість продовження підписки на 3-й рік: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</si>
</sst>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\ _₽_-;\-* #,##0.00\ _₽_-;_-* &quot;-&quot;??\ _₽_-;_-@_-"/>
    <numFmt numFmtId="164" formatCode="#,##0.00\ _₽"/>
  </numFmts>
  <fonts count="1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0"/>
      <name val="Times New Roman"/>
      <family val="1"/>
      <charset val="204"/>
    </font>
    <font>
      <sz val="10"/>
      <name val="Arial Cyr"/>
      <charset val="204"/>
    </font>
    <font>
      <sz val="10"/>
      <name val="Microsoft Sans Serif"/>
      <family val="2"/>
      <charset val="204"/>
    </font>
    <font>
      <b/>
      <sz val="10"/>
      <color indexed="12"/>
      <name val="Microsoft Sans Serif"/>
      <family val="2"/>
      <charset val="204"/>
    </font>
    <font>
      <b/>
      <sz val="10"/>
      <name val="Microsoft Sans Serif"/>
      <family val="2"/>
      <charset val="204"/>
    </font>
    <font>
      <b/>
      <sz val="11"/>
      <color theme="1"/>
      <name val="Arial"/>
      <family val="2"/>
      <charset val="204"/>
    </font>
    <font>
      <b/>
      <sz val="11"/>
      <name val="Microsoft Sans Serif"/>
      <family val="2"/>
      <charset val="204"/>
    </font>
    <font>
      <b/>
      <sz val="11"/>
      <color rgb="FFFF0000"/>
      <name val="Arial"/>
      <family val="2"/>
      <charset val="204"/>
    </font>
    <font>
      <sz val="11"/>
      <name val="Microsoft Sans Serif"/>
      <family val="2"/>
      <charset val="204"/>
    </font>
    <font>
      <sz val="12"/>
      <color theme="1"/>
      <name val="Calibri"/>
      <family val="2"/>
      <scheme val="minor"/>
    </font>
    <font>
      <b/>
      <sz val="12"/>
      <name val="Microsoft Sans Serif"/>
      <family val="2"/>
      <charset val="204"/>
    </font>
    <font>
      <b/>
      <sz val="12"/>
      <color theme="1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</fonts>
  <fills count="9">
    <fill>
      <patternFill patternType="none"/>
    </fill>
    <fill>
      <patternFill patternType="gray125"/>
    </fill>
    <fill>
      <patternFill patternType="solid">
        <fgColor indexed="47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0" tint="-0.1499984740745262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9">
    <xf numFmtId="0" fontId="0" fillId="0" borderId="0"/>
    <xf numFmtId="43" fontId="3" fillId="0" borderId="0" applyFont="0" applyFill="0" applyBorder="0" applyAlignment="0" applyProtection="0"/>
    <xf numFmtId="0" fontId="3" fillId="0" borderId="0"/>
    <xf numFmtId="0" fontId="2" fillId="0" borderId="0"/>
    <xf numFmtId="0" fontId="1" fillId="0" borderId="0"/>
    <xf numFmtId="0" fontId="2" fillId="0" borderId="0"/>
    <xf numFmtId="43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</cellStyleXfs>
  <cellXfs count="59">
    <xf numFmtId="0" fontId="0" fillId="0" borderId="0" xfId="0"/>
    <xf numFmtId="0" fontId="4" fillId="0" borderId="0" xfId="5" applyFont="1" applyAlignment="1">
      <alignment vertical="center"/>
    </xf>
    <xf numFmtId="43" fontId="4" fillId="0" borderId="0" xfId="6" applyFont="1" applyAlignment="1">
      <alignment vertical="center"/>
    </xf>
    <xf numFmtId="10" fontId="4" fillId="0" borderId="0" xfId="7" applyNumberFormat="1" applyFont="1" applyAlignment="1">
      <alignment vertical="center"/>
    </xf>
    <xf numFmtId="9" fontId="4" fillId="0" borderId="0" xfId="7" applyFont="1" applyAlignment="1">
      <alignment vertical="center"/>
    </xf>
    <xf numFmtId="0" fontId="5" fillId="0" borderId="0" xfId="5" applyFont="1" applyBorder="1" applyAlignment="1">
      <alignment horizontal="left" vertical="center"/>
    </xf>
    <xf numFmtId="0" fontId="6" fillId="0" borderId="0" xfId="5" applyFont="1" applyAlignment="1">
      <alignment horizontal="left" vertical="center"/>
    </xf>
    <xf numFmtId="0" fontId="6" fillId="0" borderId="1" xfId="5" applyFont="1" applyBorder="1" applyAlignment="1">
      <alignment horizontal="center" vertical="center" wrapText="1"/>
    </xf>
    <xf numFmtId="0" fontId="5" fillId="6" borderId="3" xfId="5" applyFont="1" applyFill="1" applyBorder="1" applyAlignment="1">
      <alignment horizontal="left" vertical="center" wrapText="1"/>
    </xf>
    <xf numFmtId="0" fontId="6" fillId="0" borderId="0" xfId="5" applyFont="1" applyBorder="1" applyAlignment="1">
      <alignment horizontal="center" vertical="center" wrapText="1"/>
    </xf>
    <xf numFmtId="43" fontId="4" fillId="0" borderId="0" xfId="6" applyFont="1" applyBorder="1" applyAlignment="1">
      <alignment horizontal="center" vertical="center"/>
    </xf>
    <xf numFmtId="9" fontId="4" fillId="0" borderId="0" xfId="7" applyFont="1" applyBorder="1" applyAlignment="1">
      <alignment horizontal="center" vertical="center"/>
    </xf>
    <xf numFmtId="10" fontId="4" fillId="0" borderId="0" xfId="7" applyNumberFormat="1" applyFont="1" applyBorder="1" applyAlignment="1">
      <alignment horizontal="center" vertical="center"/>
    </xf>
    <xf numFmtId="9" fontId="4" fillId="0" borderId="0" xfId="7" applyFont="1" applyBorder="1" applyAlignment="1">
      <alignment vertical="center"/>
    </xf>
    <xf numFmtId="43" fontId="4" fillId="0" borderId="0" xfId="6" applyFont="1" applyBorder="1" applyAlignment="1">
      <alignment vertical="center"/>
    </xf>
    <xf numFmtId="43" fontId="7" fillId="3" borderId="1" xfId="6" applyFont="1" applyFill="1" applyBorder="1" applyAlignment="1">
      <alignment horizontal="center" vertical="center" wrapText="1"/>
    </xf>
    <xf numFmtId="10" fontId="7" fillId="3" borderId="1" xfId="7" applyNumberFormat="1" applyFont="1" applyFill="1" applyBorder="1" applyAlignment="1">
      <alignment horizontal="center" vertical="center" wrapText="1"/>
    </xf>
    <xf numFmtId="9" fontId="7" fillId="3" borderId="1" xfId="7" applyFont="1" applyFill="1" applyBorder="1" applyAlignment="1">
      <alignment horizontal="center" vertical="center" wrapText="1"/>
    </xf>
    <xf numFmtId="43" fontId="9" fillId="3" borderId="1" xfId="6" applyFont="1" applyFill="1" applyBorder="1" applyAlignment="1">
      <alignment horizontal="center" vertical="center" wrapText="1"/>
    </xf>
    <xf numFmtId="10" fontId="9" fillId="3" borderId="1" xfId="7" applyNumberFormat="1" applyFont="1" applyFill="1" applyBorder="1" applyAlignment="1">
      <alignment horizontal="center" vertical="center" wrapText="1"/>
    </xf>
    <xf numFmtId="9" fontId="9" fillId="3" borderId="1" xfId="7" applyFont="1" applyFill="1" applyBorder="1" applyAlignment="1">
      <alignment horizontal="center" vertical="center" wrapText="1"/>
    </xf>
    <xf numFmtId="0" fontId="10" fillId="0" borderId="0" xfId="5" applyFont="1" applyAlignment="1">
      <alignment vertical="center"/>
    </xf>
    <xf numFmtId="0" fontId="6" fillId="2" borderId="4" xfId="5" applyFont="1" applyFill="1" applyBorder="1" applyAlignment="1">
      <alignment vertical="center" wrapText="1"/>
    </xf>
    <xf numFmtId="43" fontId="4" fillId="0" borderId="1" xfId="6" applyFont="1" applyFill="1" applyBorder="1" applyAlignment="1">
      <alignment vertical="center"/>
    </xf>
    <xf numFmtId="10" fontId="6" fillId="7" borderId="1" xfId="7" applyNumberFormat="1" applyFont="1" applyFill="1" applyBorder="1" applyAlignment="1">
      <alignment vertical="center"/>
    </xf>
    <xf numFmtId="43" fontId="10" fillId="0" borderId="1" xfId="6" applyFont="1" applyFill="1" applyBorder="1" applyAlignment="1">
      <alignment vertical="center"/>
    </xf>
    <xf numFmtId="9" fontId="4" fillId="0" borderId="1" xfId="7" applyFont="1" applyFill="1" applyBorder="1" applyAlignment="1">
      <alignment vertical="center"/>
    </xf>
    <xf numFmtId="10" fontId="4" fillId="0" borderId="1" xfId="7" applyNumberFormat="1" applyFont="1" applyFill="1" applyBorder="1" applyAlignment="1">
      <alignment vertical="center"/>
    </xf>
    <xf numFmtId="9" fontId="4" fillId="5" borderId="1" xfId="7" applyFont="1" applyFill="1" applyBorder="1" applyAlignment="1">
      <alignment vertical="center"/>
    </xf>
    <xf numFmtId="164" fontId="3" fillId="5" borderId="1" xfId="8" applyNumberFormat="1" applyFill="1" applyBorder="1"/>
    <xf numFmtId="10" fontId="4" fillId="5" borderId="1" xfId="7" applyNumberFormat="1" applyFont="1" applyFill="1" applyBorder="1" applyAlignment="1">
      <alignment vertical="center"/>
    </xf>
    <xf numFmtId="43" fontId="6" fillId="0" borderId="6" xfId="6" applyFont="1" applyBorder="1" applyAlignment="1">
      <alignment vertical="center"/>
    </xf>
    <xf numFmtId="0" fontId="6" fillId="4" borderId="0" xfId="5" applyFont="1" applyFill="1" applyAlignment="1">
      <alignment vertical="center"/>
    </xf>
    <xf numFmtId="9" fontId="6" fillId="4" borderId="0" xfId="7" applyFont="1" applyFill="1" applyAlignment="1">
      <alignment vertical="center"/>
    </xf>
    <xf numFmtId="9" fontId="6" fillId="0" borderId="0" xfId="7" applyFont="1" applyBorder="1" applyAlignment="1">
      <alignment vertical="center"/>
    </xf>
    <xf numFmtId="43" fontId="4" fillId="0" borderId="0" xfId="7" applyNumberFormat="1" applyFont="1" applyAlignment="1">
      <alignment vertical="center"/>
    </xf>
    <xf numFmtId="9" fontId="4" fillId="0" borderId="0" xfId="7" applyNumberFormat="1" applyFont="1" applyAlignment="1">
      <alignment horizontal="left" vertical="center"/>
    </xf>
    <xf numFmtId="43" fontId="7" fillId="3" borderId="2" xfId="6" applyFont="1" applyFill="1" applyBorder="1" applyAlignment="1">
      <alignment horizontal="center" vertical="center" wrapText="1"/>
    </xf>
    <xf numFmtId="43" fontId="9" fillId="3" borderId="2" xfId="6" applyFont="1" applyFill="1" applyBorder="1" applyAlignment="1">
      <alignment horizontal="center" vertical="center" wrapText="1"/>
    </xf>
    <xf numFmtId="0" fontId="4" fillId="0" borderId="0" xfId="5" applyFont="1" applyAlignment="1">
      <alignment vertical="center" wrapText="1" shrinkToFit="1"/>
    </xf>
    <xf numFmtId="0" fontId="5" fillId="0" borderId="0" xfId="5" applyFont="1" applyBorder="1" applyAlignment="1">
      <alignment horizontal="left" vertical="center" wrapText="1" shrinkToFit="1"/>
    </xf>
    <xf numFmtId="0" fontId="4" fillId="0" borderId="0" xfId="5" applyFont="1" applyAlignment="1">
      <alignment horizontal="center" vertical="center" wrapText="1" shrinkToFit="1"/>
    </xf>
    <xf numFmtId="0" fontId="1" fillId="0" borderId="1" xfId="4" applyBorder="1" applyAlignment="1">
      <alignment horizontal="center" vertical="center" wrapText="1" shrinkToFit="1"/>
    </xf>
    <xf numFmtId="0" fontId="6" fillId="0" borderId="0" xfId="5" applyFont="1" applyAlignment="1">
      <alignment vertical="center"/>
    </xf>
    <xf numFmtId="0" fontId="6" fillId="0" borderId="0" xfId="5" applyFont="1" applyAlignment="1">
      <alignment horizontal="center" vertical="center"/>
    </xf>
    <xf numFmtId="0" fontId="6" fillId="0" borderId="1" xfId="5" applyFont="1" applyBorder="1" applyAlignment="1">
      <alignment horizontal="center" vertical="center"/>
    </xf>
    <xf numFmtId="0" fontId="11" fillId="4" borderId="1" xfId="0" applyFont="1" applyFill="1" applyBorder="1" applyAlignment="1">
      <alignment horizontal="left" vertical="center" wrapText="1" shrinkToFit="1"/>
    </xf>
    <xf numFmtId="0" fontId="12" fillId="0" borderId="1" xfId="5" applyFont="1" applyBorder="1" applyAlignment="1">
      <alignment horizontal="center" vertical="center"/>
    </xf>
    <xf numFmtId="0" fontId="13" fillId="0" borderId="1" xfId="4" applyFont="1" applyBorder="1" applyAlignment="1">
      <alignment horizontal="center" vertical="center" wrapText="1" shrinkToFit="1"/>
    </xf>
    <xf numFmtId="0" fontId="14" fillId="4" borderId="1" xfId="0" applyFont="1" applyFill="1" applyBorder="1" applyAlignment="1">
      <alignment horizontal="left" vertical="center" wrapText="1" shrinkToFit="1"/>
    </xf>
    <xf numFmtId="0" fontId="13" fillId="4" borderId="1" xfId="0" applyFont="1" applyFill="1" applyBorder="1" applyAlignment="1">
      <alignment horizontal="left" vertical="center" wrapText="1" shrinkToFit="1"/>
    </xf>
    <xf numFmtId="0" fontId="13" fillId="4" borderId="1" xfId="0" applyFont="1" applyFill="1" applyBorder="1" applyAlignment="1">
      <alignment horizontal="center" vertical="center"/>
    </xf>
    <xf numFmtId="4" fontId="8" fillId="8" borderId="1" xfId="5" applyNumberFormat="1" applyFont="1" applyFill="1" applyBorder="1" applyAlignment="1">
      <alignment horizontal="center" vertical="center" wrapText="1"/>
    </xf>
    <xf numFmtId="0" fontId="6" fillId="2" borderId="3" xfId="5" applyFont="1" applyFill="1" applyBorder="1" applyAlignment="1">
      <alignment horizontal="left" vertical="center" wrapText="1"/>
    </xf>
    <xf numFmtId="0" fontId="6" fillId="2" borderId="4" xfId="5" applyFont="1" applyFill="1" applyBorder="1" applyAlignment="1">
      <alignment horizontal="left" vertical="center" wrapText="1"/>
    </xf>
    <xf numFmtId="0" fontId="6" fillId="4" borderId="5" xfId="5" applyFont="1" applyFill="1" applyBorder="1" applyAlignment="1">
      <alignment horizontal="center" vertical="center"/>
    </xf>
    <xf numFmtId="0" fontId="6" fillId="0" borderId="1" xfId="5" applyFont="1" applyBorder="1" applyAlignment="1">
      <alignment horizontal="left" vertical="center" wrapText="1"/>
    </xf>
    <xf numFmtId="4" fontId="8" fillId="8" borderId="1" xfId="5" applyNumberFormat="1" applyFont="1" applyFill="1" applyBorder="1" applyAlignment="1">
      <alignment horizontal="center" vertical="center" wrapText="1" shrinkToFit="1"/>
    </xf>
    <xf numFmtId="0" fontId="8" fillId="8" borderId="1" xfId="5" applyFont="1" applyFill="1" applyBorder="1" applyAlignment="1">
      <alignment horizontal="center" vertical="center" wrapText="1" shrinkToFit="1"/>
    </xf>
  </cellXfs>
  <cellStyles count="9">
    <cellStyle name="Comma 2" xfId="1"/>
    <cellStyle name="Normal 2" xfId="2"/>
    <cellStyle name="Normal_Техника_спецификация_1. tend.doc_12-001690_оборудование Cisco" xfId="3"/>
    <cellStyle name="Обычный" xfId="0" builtinId="0"/>
    <cellStyle name="Обычный 2" xfId="8"/>
    <cellStyle name="Обычный 5" xfId="4"/>
    <cellStyle name="Обычный_1.3. Шаблон спецификации 2" xfId="5"/>
    <cellStyle name="Процентный 2" xfId="7"/>
    <cellStyle name="Финансовый 2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3"/>
    <pageSetUpPr fitToPage="1"/>
  </sheetPr>
  <dimension ref="A1:O32"/>
  <sheetViews>
    <sheetView showGridLines="0" topLeftCell="A5" zoomScale="75" zoomScaleNormal="75" zoomScaleSheetLayoutView="75" workbookViewId="0">
      <pane xSplit="5" ySplit="4" topLeftCell="F15" activePane="bottomRight" state="frozen"/>
      <selection activeCell="A5" sqref="A5"/>
      <selection pane="topRight" activeCell="F5" sqref="F5"/>
      <selection pane="bottomLeft" activeCell="A9" sqref="A9"/>
      <selection pane="bottomRight" activeCell="D22" sqref="D22"/>
    </sheetView>
  </sheetViews>
  <sheetFormatPr defaultColWidth="25.140625" defaultRowHeight="12.75" x14ac:dyDescent="0.25"/>
  <cols>
    <col min="1" max="1" width="0.28515625" style="1" customWidth="1"/>
    <col min="2" max="2" width="6.7109375" style="44" customWidth="1"/>
    <col min="3" max="3" width="12.85546875" style="41" customWidth="1"/>
    <col min="4" max="4" width="76.85546875" style="41" customWidth="1"/>
    <col min="5" max="5" width="14.28515625" style="1" customWidth="1"/>
    <col min="6" max="6" width="20.140625" style="2" customWidth="1"/>
    <col min="7" max="7" width="17" style="3" customWidth="1"/>
    <col min="8" max="8" width="18.28515625" style="2" customWidth="1"/>
    <col min="9" max="9" width="17.5703125" style="4" customWidth="1"/>
    <col min="10" max="10" width="19.7109375" style="2" customWidth="1"/>
    <col min="11" max="11" width="21.28515625" style="3" customWidth="1"/>
    <col min="12" max="12" width="21" style="2" customWidth="1"/>
    <col min="13" max="13" width="11.140625" style="4" customWidth="1"/>
    <col min="14" max="14" width="22" style="2" customWidth="1"/>
    <col min="15" max="16384" width="25.140625" style="1"/>
  </cols>
  <sheetData>
    <row r="1" spans="1:14" ht="5.25" hidden="1" customHeight="1" x14ac:dyDescent="0.25">
      <c r="B1" s="43"/>
      <c r="C1" s="39"/>
      <c r="D1" s="39"/>
    </row>
    <row r="2" spans="1:14" ht="17.25" customHeight="1" x14ac:dyDescent="0.25">
      <c r="B2" s="5" t="s">
        <v>7</v>
      </c>
      <c r="C2" s="40"/>
      <c r="D2" s="40"/>
      <c r="E2" s="6"/>
    </row>
    <row r="3" spans="1:14" ht="16.5" customHeight="1" x14ac:dyDescent="0.25">
      <c r="B3" s="56" t="s">
        <v>8</v>
      </c>
      <c r="C3" s="56"/>
      <c r="D3" s="56"/>
      <c r="E3" s="7"/>
    </row>
    <row r="4" spans="1:14" ht="16.5" customHeight="1" x14ac:dyDescent="0.25">
      <c r="B4" s="56" t="s">
        <v>9</v>
      </c>
      <c r="C4" s="56"/>
      <c r="D4" s="56"/>
      <c r="E4" s="8" t="e">
        <f>#REF!</f>
        <v>#REF!</v>
      </c>
    </row>
    <row r="5" spans="1:14" ht="16.5" customHeight="1" x14ac:dyDescent="0.25">
      <c r="B5" s="56" t="s">
        <v>10</v>
      </c>
      <c r="C5" s="56"/>
      <c r="D5" s="56"/>
      <c r="E5" s="8">
        <v>1026</v>
      </c>
    </row>
    <row r="6" spans="1:14" ht="15" customHeight="1" x14ac:dyDescent="0.25">
      <c r="E6" s="9"/>
      <c r="H6" s="10"/>
      <c r="I6" s="11"/>
      <c r="J6" s="10"/>
      <c r="K6" s="12"/>
      <c r="L6" s="10"/>
      <c r="M6" s="13"/>
      <c r="N6" s="14"/>
    </row>
    <row r="7" spans="1:14" ht="75" customHeight="1" x14ac:dyDescent="0.25">
      <c r="A7" s="21"/>
      <c r="B7" s="52" t="s">
        <v>13</v>
      </c>
      <c r="C7" s="57" t="s">
        <v>22</v>
      </c>
      <c r="D7" s="58" t="s">
        <v>21</v>
      </c>
      <c r="E7" s="52" t="s">
        <v>14</v>
      </c>
      <c r="F7" s="37" t="s">
        <v>0</v>
      </c>
      <c r="G7" s="16" t="s">
        <v>1</v>
      </c>
      <c r="H7" s="15" t="s">
        <v>2</v>
      </c>
      <c r="I7" s="17" t="s">
        <v>3</v>
      </c>
      <c r="J7" s="15" t="s">
        <v>11</v>
      </c>
      <c r="K7" s="16" t="s">
        <v>12</v>
      </c>
      <c r="L7" s="15" t="s">
        <v>6</v>
      </c>
      <c r="M7" s="17" t="s">
        <v>5</v>
      </c>
      <c r="N7" s="15" t="s">
        <v>6</v>
      </c>
    </row>
    <row r="8" spans="1:14" s="21" customFormat="1" ht="35.25" customHeight="1" x14ac:dyDescent="0.25">
      <c r="B8" s="52"/>
      <c r="C8" s="57"/>
      <c r="D8" s="58"/>
      <c r="E8" s="52"/>
      <c r="F8" s="38" t="s">
        <v>15</v>
      </c>
      <c r="G8" s="19" t="s">
        <v>16</v>
      </c>
      <c r="H8" s="18" t="s">
        <v>17</v>
      </c>
      <c r="I8" s="20" t="s">
        <v>18</v>
      </c>
      <c r="J8" s="18" t="s">
        <v>4</v>
      </c>
      <c r="K8" s="19" t="s">
        <v>19</v>
      </c>
      <c r="L8" s="18" t="s">
        <v>4</v>
      </c>
      <c r="M8" s="20" t="s">
        <v>16</v>
      </c>
      <c r="N8" s="18" t="s">
        <v>20</v>
      </c>
    </row>
    <row r="9" spans="1:14" ht="30.75" customHeight="1" x14ac:dyDescent="0.25">
      <c r="B9" s="53"/>
      <c r="C9" s="54"/>
      <c r="D9" s="54"/>
      <c r="E9" s="22"/>
      <c r="F9" s="23"/>
      <c r="G9" s="24"/>
      <c r="H9" s="25"/>
      <c r="I9" s="26"/>
      <c r="J9" s="25"/>
      <c r="K9" s="27"/>
      <c r="L9" s="25"/>
      <c r="M9" s="28"/>
      <c r="N9" s="25"/>
    </row>
    <row r="10" spans="1:14" ht="31.5" x14ac:dyDescent="0.2">
      <c r="B10" s="47">
        <v>1</v>
      </c>
      <c r="C10" s="48" t="s">
        <v>29</v>
      </c>
      <c r="D10" s="46" t="s">
        <v>23</v>
      </c>
      <c r="E10" s="51">
        <v>1</v>
      </c>
      <c r="F10" s="29"/>
      <c r="G10" s="30"/>
      <c r="H10" s="25">
        <f t="shared" ref="H10:H22" si="0">F10*(1-G10)</f>
        <v>0</v>
      </c>
      <c r="I10" s="28"/>
      <c r="J10" s="25">
        <f t="shared" ref="J10:J22" si="1">H10*(1+I10)</f>
        <v>0</v>
      </c>
      <c r="K10" s="30"/>
      <c r="L10" s="25">
        <f t="shared" ref="L10:L22" si="2">J10*(1-K10)</f>
        <v>0</v>
      </c>
      <c r="M10" s="28"/>
      <c r="N10" s="25">
        <f t="shared" ref="N10:N23" si="3">L10*(1+M10)</f>
        <v>0</v>
      </c>
    </row>
    <row r="11" spans="1:14" ht="31.5" x14ac:dyDescent="0.2">
      <c r="B11" s="47">
        <v>2</v>
      </c>
      <c r="C11" s="48" t="s">
        <v>29</v>
      </c>
      <c r="D11" s="46" t="s">
        <v>24</v>
      </c>
      <c r="E11" s="51">
        <v>1</v>
      </c>
      <c r="F11" s="29"/>
      <c r="G11" s="30"/>
      <c r="H11" s="25">
        <f t="shared" si="0"/>
        <v>0</v>
      </c>
      <c r="I11" s="28"/>
      <c r="J11" s="25">
        <f t="shared" si="1"/>
        <v>0</v>
      </c>
      <c r="K11" s="30"/>
      <c r="L11" s="25">
        <f t="shared" si="2"/>
        <v>0</v>
      </c>
      <c r="M11" s="28"/>
      <c r="N11" s="25">
        <f t="shared" si="3"/>
        <v>0</v>
      </c>
    </row>
    <row r="12" spans="1:14" ht="31.5" customHeight="1" x14ac:dyDescent="0.2">
      <c r="B12" s="47">
        <v>3</v>
      </c>
      <c r="C12" s="48" t="s">
        <v>29</v>
      </c>
      <c r="D12" s="46" t="s">
        <v>25</v>
      </c>
      <c r="E12" s="51">
        <v>2</v>
      </c>
      <c r="F12" s="29"/>
      <c r="G12" s="30"/>
      <c r="H12" s="25">
        <f t="shared" si="0"/>
        <v>0</v>
      </c>
      <c r="I12" s="28"/>
      <c r="J12" s="25">
        <f t="shared" si="1"/>
        <v>0</v>
      </c>
      <c r="K12" s="30"/>
      <c r="L12" s="25">
        <f t="shared" si="2"/>
        <v>0</v>
      </c>
      <c r="M12" s="28"/>
      <c r="N12" s="25">
        <f t="shared" si="3"/>
        <v>0</v>
      </c>
    </row>
    <row r="13" spans="1:14" ht="47.25" x14ac:dyDescent="0.2">
      <c r="B13" s="47">
        <v>4</v>
      </c>
      <c r="C13" s="48" t="s">
        <v>29</v>
      </c>
      <c r="D13" s="49" t="s">
        <v>26</v>
      </c>
      <c r="E13" s="51">
        <v>2</v>
      </c>
      <c r="F13" s="29"/>
      <c r="G13" s="30"/>
      <c r="H13" s="25">
        <f t="shared" si="0"/>
        <v>0</v>
      </c>
      <c r="I13" s="28"/>
      <c r="J13" s="25">
        <f t="shared" si="1"/>
        <v>0</v>
      </c>
      <c r="K13" s="30"/>
      <c r="L13" s="25">
        <f t="shared" si="2"/>
        <v>0</v>
      </c>
      <c r="M13" s="28"/>
      <c r="N13" s="25">
        <f t="shared" si="3"/>
        <v>0</v>
      </c>
    </row>
    <row r="14" spans="1:14" ht="15.75" x14ac:dyDescent="0.2">
      <c r="B14" s="47">
        <v>5</v>
      </c>
      <c r="C14" s="48" t="s">
        <v>29</v>
      </c>
      <c r="D14" s="50" t="s">
        <v>31</v>
      </c>
      <c r="E14" s="51"/>
      <c r="F14" s="29"/>
      <c r="G14" s="30"/>
      <c r="H14" s="25">
        <f t="shared" si="0"/>
        <v>0</v>
      </c>
      <c r="I14" s="28"/>
      <c r="J14" s="25">
        <f t="shared" si="1"/>
        <v>0</v>
      </c>
      <c r="K14" s="30"/>
      <c r="L14" s="25">
        <f t="shared" si="2"/>
        <v>0</v>
      </c>
      <c r="M14" s="28"/>
      <c r="N14" s="25">
        <f t="shared" si="3"/>
        <v>0</v>
      </c>
    </row>
    <row r="15" spans="1:14" ht="31.5" x14ac:dyDescent="0.2">
      <c r="B15" s="47"/>
      <c r="C15" s="48"/>
      <c r="D15" s="46" t="s">
        <v>23</v>
      </c>
      <c r="E15" s="51">
        <v>1</v>
      </c>
      <c r="F15" s="29"/>
      <c r="G15" s="30"/>
      <c r="H15" s="25">
        <f t="shared" si="0"/>
        <v>0</v>
      </c>
      <c r="I15" s="28"/>
      <c r="J15" s="25">
        <f t="shared" si="1"/>
        <v>0</v>
      </c>
      <c r="K15" s="30"/>
      <c r="L15" s="25">
        <f t="shared" si="2"/>
        <v>0</v>
      </c>
      <c r="M15" s="28"/>
      <c r="N15" s="25">
        <f t="shared" si="3"/>
        <v>0</v>
      </c>
    </row>
    <row r="16" spans="1:14" ht="31.5" x14ac:dyDescent="0.2">
      <c r="B16" s="47"/>
      <c r="C16" s="48"/>
      <c r="D16" s="46" t="s">
        <v>24</v>
      </c>
      <c r="E16" s="51">
        <v>1</v>
      </c>
      <c r="F16" s="29"/>
      <c r="G16" s="30"/>
      <c r="H16" s="25">
        <f t="shared" si="0"/>
        <v>0</v>
      </c>
      <c r="I16" s="28"/>
      <c r="J16" s="25">
        <f t="shared" si="1"/>
        <v>0</v>
      </c>
      <c r="K16" s="30"/>
      <c r="L16" s="25">
        <f t="shared" si="2"/>
        <v>0</v>
      </c>
      <c r="M16" s="28"/>
      <c r="N16" s="25">
        <f t="shared" si="3"/>
        <v>0</v>
      </c>
    </row>
    <row r="17" spans="1:15" ht="31.5" x14ac:dyDescent="0.2">
      <c r="B17" s="47"/>
      <c r="C17" s="48"/>
      <c r="D17" s="46" t="s">
        <v>25</v>
      </c>
      <c r="E17" s="51">
        <v>2</v>
      </c>
      <c r="F17" s="29"/>
      <c r="G17" s="30"/>
      <c r="H17" s="25">
        <f t="shared" si="0"/>
        <v>0</v>
      </c>
      <c r="I17" s="28"/>
      <c r="J17" s="25">
        <f t="shared" si="1"/>
        <v>0</v>
      </c>
      <c r="K17" s="30"/>
      <c r="L17" s="25">
        <f t="shared" si="2"/>
        <v>0</v>
      </c>
      <c r="M17" s="28"/>
      <c r="N17" s="25">
        <f t="shared" si="3"/>
        <v>0</v>
      </c>
    </row>
    <row r="18" spans="1:15" ht="47.25" x14ac:dyDescent="0.2">
      <c r="B18" s="47"/>
      <c r="C18" s="48"/>
      <c r="D18" s="49" t="s">
        <v>26</v>
      </c>
      <c r="E18" s="51">
        <v>2</v>
      </c>
      <c r="F18" s="29"/>
      <c r="G18" s="30"/>
      <c r="H18" s="25">
        <f t="shared" si="0"/>
        <v>0</v>
      </c>
      <c r="I18" s="28"/>
      <c r="J18" s="25">
        <f t="shared" si="1"/>
        <v>0</v>
      </c>
      <c r="K18" s="30"/>
      <c r="L18" s="25">
        <f t="shared" si="2"/>
        <v>0</v>
      </c>
      <c r="M18" s="28"/>
      <c r="N18" s="25">
        <f t="shared" si="3"/>
        <v>0</v>
      </c>
    </row>
    <row r="19" spans="1:15" ht="15.75" x14ac:dyDescent="0.2">
      <c r="B19" s="47">
        <v>6</v>
      </c>
      <c r="C19" s="48" t="s">
        <v>29</v>
      </c>
      <c r="D19" s="50" t="s">
        <v>30</v>
      </c>
      <c r="E19" s="51"/>
      <c r="F19" s="29"/>
      <c r="G19" s="30"/>
      <c r="H19" s="25">
        <f t="shared" si="0"/>
        <v>0</v>
      </c>
      <c r="I19" s="28"/>
      <c r="J19" s="25">
        <f t="shared" si="1"/>
        <v>0</v>
      </c>
      <c r="K19" s="30"/>
      <c r="L19" s="25">
        <f t="shared" si="2"/>
        <v>0</v>
      </c>
      <c r="M19" s="28"/>
      <c r="N19" s="25">
        <f t="shared" si="3"/>
        <v>0</v>
      </c>
    </row>
    <row r="20" spans="1:15" ht="31.5" x14ac:dyDescent="0.2">
      <c r="B20" s="47"/>
      <c r="C20" s="48"/>
      <c r="D20" s="46" t="s">
        <v>23</v>
      </c>
      <c r="E20" s="51">
        <v>1</v>
      </c>
      <c r="F20" s="29"/>
      <c r="G20" s="30"/>
      <c r="H20" s="25">
        <f t="shared" si="0"/>
        <v>0</v>
      </c>
      <c r="I20" s="28"/>
      <c r="J20" s="25">
        <f t="shared" si="1"/>
        <v>0</v>
      </c>
      <c r="K20" s="30"/>
      <c r="L20" s="25">
        <f t="shared" si="2"/>
        <v>0</v>
      </c>
      <c r="M20" s="28"/>
      <c r="N20" s="25">
        <f t="shared" si="3"/>
        <v>0</v>
      </c>
    </row>
    <row r="21" spans="1:15" ht="31.5" x14ac:dyDescent="0.2">
      <c r="B21" s="47"/>
      <c r="C21" s="48"/>
      <c r="D21" s="46" t="s">
        <v>24</v>
      </c>
      <c r="E21" s="51">
        <v>1</v>
      </c>
      <c r="F21" s="29"/>
      <c r="G21" s="30"/>
      <c r="H21" s="25">
        <f t="shared" si="0"/>
        <v>0</v>
      </c>
      <c r="I21" s="28"/>
      <c r="J21" s="25">
        <f t="shared" si="1"/>
        <v>0</v>
      </c>
      <c r="K21" s="30"/>
      <c r="L21" s="25">
        <f t="shared" si="2"/>
        <v>0</v>
      </c>
      <c r="M21" s="28"/>
      <c r="N21" s="25">
        <f t="shared" si="3"/>
        <v>0</v>
      </c>
    </row>
    <row r="22" spans="1:15" ht="31.5" x14ac:dyDescent="0.2">
      <c r="B22" s="47"/>
      <c r="C22" s="48"/>
      <c r="D22" s="46" t="s">
        <v>25</v>
      </c>
      <c r="E22" s="51">
        <v>2</v>
      </c>
      <c r="F22" s="29"/>
      <c r="G22" s="30"/>
      <c r="H22" s="25">
        <f t="shared" si="0"/>
        <v>0</v>
      </c>
      <c r="I22" s="28"/>
      <c r="J22" s="25">
        <f t="shared" si="1"/>
        <v>0</v>
      </c>
      <c r="K22" s="30"/>
      <c r="L22" s="25">
        <f t="shared" si="2"/>
        <v>0</v>
      </c>
      <c r="M22" s="28"/>
      <c r="N22" s="25">
        <f t="shared" si="3"/>
        <v>0</v>
      </c>
    </row>
    <row r="23" spans="1:15" ht="47.25" x14ac:dyDescent="0.2">
      <c r="B23" s="45"/>
      <c r="C23" s="42"/>
      <c r="D23" s="49" t="s">
        <v>26</v>
      </c>
      <c r="E23" s="51">
        <v>2</v>
      </c>
      <c r="F23" s="29"/>
      <c r="G23" s="30"/>
      <c r="H23" s="25">
        <f t="shared" ref="H23" si="4">F23*(1-G23)</f>
        <v>0</v>
      </c>
      <c r="I23" s="28"/>
      <c r="J23" s="25">
        <f t="shared" ref="J23" si="5">H23*(1+I23)</f>
        <v>0</v>
      </c>
      <c r="K23" s="30"/>
      <c r="L23" s="25">
        <f t="shared" ref="L23" si="6">J23*(1-K23)</f>
        <v>0</v>
      </c>
      <c r="M23" s="28"/>
      <c r="N23" s="25">
        <f t="shared" si="3"/>
        <v>0</v>
      </c>
    </row>
    <row r="24" spans="1:15" ht="24.75" customHeight="1" x14ac:dyDescent="0.25">
      <c r="B24" s="55"/>
      <c r="C24" s="55"/>
      <c r="D24" s="55"/>
      <c r="E24" s="55"/>
      <c r="F24" s="31">
        <f>SUMPRODUCT(E9:E23,F9:F23)</f>
        <v>0</v>
      </c>
      <c r="G24" s="32"/>
      <c r="H24" s="31">
        <f>SUMPRODUCT(E9:E23,H9:H23)</f>
        <v>0</v>
      </c>
      <c r="I24" s="33"/>
      <c r="J24" s="31">
        <f>SUMPRODUCT(E9:E23,J9:J23)</f>
        <v>0</v>
      </c>
      <c r="K24" s="33"/>
      <c r="L24" s="31">
        <f>SUMPRODUCT(E9:E23,L9:L23)</f>
        <v>0</v>
      </c>
      <c r="M24" s="34"/>
      <c r="N24" s="31">
        <f>SUMPRODUCT(E9:E23,N9:N23)</f>
        <v>0</v>
      </c>
    </row>
    <row r="25" spans="1:15" ht="1.5" customHeight="1" x14ac:dyDescent="0.25"/>
    <row r="26" spans="1:15" ht="28.5" customHeight="1" x14ac:dyDescent="0.25"/>
    <row r="27" spans="1:15" ht="17.25" customHeight="1" x14ac:dyDescent="0.25">
      <c r="G27" s="35"/>
    </row>
    <row r="28" spans="1:15" ht="17.25" customHeight="1" x14ac:dyDescent="0.25">
      <c r="G28" s="2"/>
    </row>
    <row r="29" spans="1:15" ht="17.25" customHeight="1" x14ac:dyDescent="0.25">
      <c r="G29" s="35"/>
      <c r="H29" s="36"/>
    </row>
    <row r="30" spans="1:15" ht="17.25" customHeight="1" x14ac:dyDescent="0.25">
      <c r="G30" s="35"/>
      <c r="H30" s="36"/>
    </row>
    <row r="31" spans="1:15" s="2" customFormat="1" ht="17.25" customHeight="1" x14ac:dyDescent="0.25">
      <c r="A31" s="1"/>
      <c r="B31" s="44"/>
      <c r="C31" s="41"/>
      <c r="D31" s="41"/>
      <c r="E31" s="1"/>
      <c r="G31" s="35"/>
      <c r="I31" s="4"/>
      <c r="K31" s="3"/>
      <c r="M31" s="4"/>
      <c r="O31" s="1"/>
    </row>
    <row r="32" spans="1:15" s="2" customFormat="1" ht="28.5" customHeight="1" x14ac:dyDescent="0.25">
      <c r="A32" s="1"/>
      <c r="B32" s="44"/>
      <c r="C32" s="41"/>
      <c r="D32" s="41"/>
      <c r="E32" s="1"/>
      <c r="G32" s="3"/>
      <c r="I32" s="4"/>
      <c r="K32" s="3"/>
      <c r="M32" s="4"/>
      <c r="O32" s="1"/>
    </row>
  </sheetData>
  <mergeCells count="9">
    <mergeCell ref="E7:E8"/>
    <mergeCell ref="B9:D9"/>
    <mergeCell ref="B24:E24"/>
    <mergeCell ref="B3:D3"/>
    <mergeCell ref="B4:D4"/>
    <mergeCell ref="B5:D5"/>
    <mergeCell ref="B7:B8"/>
    <mergeCell ref="C7:C8"/>
    <mergeCell ref="D7:D8"/>
  </mergeCells>
  <printOptions horizontalCentered="1" verticalCentered="1"/>
  <pageMargins left="0.15748031496062992" right="0.15748031496062992" top="0.15748031496062992" bottom="0.39370078740157483" header="0.19685039370078741" footer="0.27559055118110237"/>
  <pageSetup paperSize="9" scale="61" fitToHeight="0" orientation="landscape" r:id="rId1"/>
  <headerFooter alignWithMargins="0">
    <oddFooter>&amp;L&amp;F&amp;CСтр. &amp;P из &amp;N&amp;R&amp;D   &amp;T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3"/>
    <pageSetUpPr fitToPage="1"/>
  </sheetPr>
  <dimension ref="A1:O26"/>
  <sheetViews>
    <sheetView showGridLines="0" tabSelected="1" topLeftCell="A5" zoomScale="75" zoomScaleNormal="75" zoomScaleSheetLayoutView="75" workbookViewId="0">
      <pane xSplit="5" ySplit="4" topLeftCell="F9" activePane="bottomRight" state="frozen"/>
      <selection activeCell="A5" sqref="A5"/>
      <selection pane="topRight" activeCell="F5" sqref="F5"/>
      <selection pane="bottomLeft" activeCell="A9" sqref="A9"/>
      <selection pane="bottomRight" activeCell="D10" sqref="D10"/>
    </sheetView>
  </sheetViews>
  <sheetFormatPr defaultColWidth="25.140625" defaultRowHeight="12.75" x14ac:dyDescent="0.25"/>
  <cols>
    <col min="1" max="1" width="0.28515625" style="1" customWidth="1"/>
    <col min="2" max="2" width="8" style="44" customWidth="1"/>
    <col min="3" max="3" width="12.140625" style="41" customWidth="1"/>
    <col min="4" max="4" width="57.5703125" style="41" customWidth="1"/>
    <col min="5" max="5" width="16.140625" style="1" customWidth="1"/>
    <col min="6" max="6" width="20.140625" style="2" customWidth="1"/>
    <col min="7" max="7" width="17" style="3" customWidth="1"/>
    <col min="8" max="8" width="18.28515625" style="2" customWidth="1"/>
    <col min="9" max="9" width="17.5703125" style="4" customWidth="1"/>
    <col min="10" max="10" width="19.7109375" style="2" customWidth="1"/>
    <col min="11" max="11" width="21.28515625" style="3" customWidth="1"/>
    <col min="12" max="12" width="21" style="2" customWidth="1"/>
    <col min="13" max="13" width="11.140625" style="4" customWidth="1"/>
    <col min="14" max="14" width="22" style="2" customWidth="1"/>
    <col min="15" max="16384" width="25.140625" style="1"/>
  </cols>
  <sheetData>
    <row r="1" spans="1:14" ht="5.25" hidden="1" customHeight="1" x14ac:dyDescent="0.25">
      <c r="B1" s="43"/>
      <c r="C1" s="39"/>
      <c r="D1" s="39"/>
    </row>
    <row r="2" spans="1:14" ht="17.25" customHeight="1" x14ac:dyDescent="0.25">
      <c r="B2" s="5" t="s">
        <v>7</v>
      </c>
      <c r="C2" s="40"/>
      <c r="D2" s="40"/>
      <c r="E2" s="6"/>
    </row>
    <row r="3" spans="1:14" ht="16.5" customHeight="1" x14ac:dyDescent="0.25">
      <c r="B3" s="56" t="s">
        <v>8</v>
      </c>
      <c r="C3" s="56"/>
      <c r="D3" s="56"/>
      <c r="E3" s="7"/>
    </row>
    <row r="4" spans="1:14" ht="16.5" customHeight="1" x14ac:dyDescent="0.25">
      <c r="B4" s="56" t="s">
        <v>9</v>
      </c>
      <c r="C4" s="56"/>
      <c r="D4" s="56"/>
      <c r="E4" s="8" t="e">
        <f>#REF!</f>
        <v>#REF!</v>
      </c>
    </row>
    <row r="5" spans="1:14" ht="16.5" customHeight="1" x14ac:dyDescent="0.25">
      <c r="B5" s="56" t="s">
        <v>10</v>
      </c>
      <c r="C5" s="56"/>
      <c r="D5" s="56"/>
      <c r="E5" s="8">
        <v>1026</v>
      </c>
    </row>
    <row r="6" spans="1:14" ht="15" customHeight="1" x14ac:dyDescent="0.25">
      <c r="E6" s="9"/>
      <c r="H6" s="10"/>
      <c r="I6" s="11"/>
      <c r="J6" s="10"/>
      <c r="K6" s="12"/>
      <c r="L6" s="10"/>
      <c r="M6" s="13"/>
      <c r="N6" s="14"/>
    </row>
    <row r="7" spans="1:14" ht="75" customHeight="1" x14ac:dyDescent="0.25">
      <c r="A7" s="21"/>
      <c r="B7" s="52" t="s">
        <v>13</v>
      </c>
      <c r="C7" s="57" t="s">
        <v>22</v>
      </c>
      <c r="D7" s="58" t="s">
        <v>21</v>
      </c>
      <c r="E7" s="52" t="s">
        <v>14</v>
      </c>
      <c r="F7" s="37" t="s">
        <v>0</v>
      </c>
      <c r="G7" s="16" t="s">
        <v>1</v>
      </c>
      <c r="H7" s="15" t="s">
        <v>2</v>
      </c>
      <c r="I7" s="17" t="s">
        <v>3</v>
      </c>
      <c r="J7" s="15" t="s">
        <v>11</v>
      </c>
      <c r="K7" s="16" t="s">
        <v>12</v>
      </c>
      <c r="L7" s="15" t="s">
        <v>6</v>
      </c>
      <c r="M7" s="17" t="s">
        <v>5</v>
      </c>
      <c r="N7" s="15" t="s">
        <v>6</v>
      </c>
    </row>
    <row r="8" spans="1:14" s="21" customFormat="1" ht="35.25" customHeight="1" x14ac:dyDescent="0.25">
      <c r="B8" s="52"/>
      <c r="C8" s="57"/>
      <c r="D8" s="58"/>
      <c r="E8" s="52"/>
      <c r="F8" s="38" t="s">
        <v>15</v>
      </c>
      <c r="G8" s="19" t="s">
        <v>16</v>
      </c>
      <c r="H8" s="18" t="s">
        <v>17</v>
      </c>
      <c r="I8" s="20" t="s">
        <v>18</v>
      </c>
      <c r="J8" s="18" t="s">
        <v>4</v>
      </c>
      <c r="K8" s="19" t="s">
        <v>19</v>
      </c>
      <c r="L8" s="18" t="s">
        <v>4</v>
      </c>
      <c r="M8" s="20" t="s">
        <v>16</v>
      </c>
      <c r="N8" s="18" t="s">
        <v>20</v>
      </c>
    </row>
    <row r="9" spans="1:14" ht="30.75" customHeight="1" x14ac:dyDescent="0.25">
      <c r="B9" s="53"/>
      <c r="C9" s="54"/>
      <c r="D9" s="54"/>
      <c r="E9" s="22"/>
      <c r="F9" s="23"/>
      <c r="G9" s="24"/>
      <c r="H9" s="25"/>
      <c r="I9" s="26"/>
      <c r="J9" s="25"/>
      <c r="K9" s="27"/>
      <c r="L9" s="25"/>
      <c r="M9" s="28"/>
      <c r="N9" s="25"/>
    </row>
    <row r="10" spans="1:14" ht="55.5" customHeight="1" x14ac:dyDescent="0.2">
      <c r="B10" s="47">
        <v>1</v>
      </c>
      <c r="C10" s="48" t="s">
        <v>29</v>
      </c>
      <c r="D10" s="46" t="s">
        <v>27</v>
      </c>
      <c r="E10" s="51">
        <v>2</v>
      </c>
      <c r="F10" s="29"/>
      <c r="G10" s="30"/>
      <c r="H10" s="25">
        <f t="shared" ref="H10:H17" si="0">F10*(1-G10)</f>
        <v>0</v>
      </c>
      <c r="I10" s="28"/>
      <c r="J10" s="25">
        <f t="shared" ref="J10:J17" si="1">H10*(1+I10)</f>
        <v>0</v>
      </c>
      <c r="K10" s="30"/>
      <c r="L10" s="25">
        <f t="shared" ref="L10:L17" si="2">J10*(1-K10)</f>
        <v>0</v>
      </c>
      <c r="M10" s="28"/>
      <c r="N10" s="25">
        <f t="shared" ref="N10:N17" si="3">L10*(1+M10)</f>
        <v>0</v>
      </c>
    </row>
    <row r="11" spans="1:14" ht="31.5" x14ac:dyDescent="0.2">
      <c r="B11" s="47">
        <v>2</v>
      </c>
      <c r="C11" s="48" t="s">
        <v>29</v>
      </c>
      <c r="D11" s="46" t="s">
        <v>28</v>
      </c>
      <c r="E11" s="51">
        <v>1</v>
      </c>
      <c r="F11" s="29"/>
      <c r="G11" s="30"/>
      <c r="H11" s="25">
        <f t="shared" si="0"/>
        <v>0</v>
      </c>
      <c r="I11" s="28"/>
      <c r="J11" s="25">
        <f t="shared" si="1"/>
        <v>0</v>
      </c>
      <c r="K11" s="30"/>
      <c r="L11" s="25">
        <f t="shared" si="2"/>
        <v>0</v>
      </c>
      <c r="M11" s="28"/>
      <c r="N11" s="25">
        <f t="shared" si="3"/>
        <v>0</v>
      </c>
    </row>
    <row r="12" spans="1:14" ht="15.75" x14ac:dyDescent="0.2">
      <c r="B12" s="47">
        <v>3</v>
      </c>
      <c r="C12" s="48" t="s">
        <v>29</v>
      </c>
      <c r="D12" s="50" t="s">
        <v>32</v>
      </c>
      <c r="E12" s="51"/>
      <c r="F12" s="29"/>
      <c r="G12" s="30"/>
      <c r="H12" s="25">
        <f t="shared" si="0"/>
        <v>0</v>
      </c>
      <c r="I12" s="28"/>
      <c r="J12" s="25">
        <f t="shared" si="1"/>
        <v>0</v>
      </c>
      <c r="K12" s="30"/>
      <c r="L12" s="25">
        <f t="shared" si="2"/>
        <v>0</v>
      </c>
      <c r="M12" s="28"/>
      <c r="N12" s="25">
        <f t="shared" si="3"/>
        <v>0</v>
      </c>
    </row>
    <row r="13" spans="1:14" ht="31.5" x14ac:dyDescent="0.2">
      <c r="B13" s="47"/>
      <c r="C13" s="48"/>
      <c r="D13" s="46" t="s">
        <v>27</v>
      </c>
      <c r="E13" s="51">
        <v>2</v>
      </c>
      <c r="F13" s="29"/>
      <c r="G13" s="30"/>
      <c r="H13" s="25">
        <f t="shared" si="0"/>
        <v>0</v>
      </c>
      <c r="I13" s="28"/>
      <c r="J13" s="25">
        <f t="shared" si="1"/>
        <v>0</v>
      </c>
      <c r="K13" s="30"/>
      <c r="L13" s="25">
        <f t="shared" si="2"/>
        <v>0</v>
      </c>
      <c r="M13" s="28"/>
      <c r="N13" s="25">
        <f t="shared" si="3"/>
        <v>0</v>
      </c>
    </row>
    <row r="14" spans="1:14" ht="31.5" x14ac:dyDescent="0.2">
      <c r="B14" s="47"/>
      <c r="C14" s="48"/>
      <c r="D14" s="46" t="s">
        <v>28</v>
      </c>
      <c r="E14" s="51">
        <v>1</v>
      </c>
      <c r="F14" s="29"/>
      <c r="G14" s="30"/>
      <c r="H14" s="25">
        <f t="shared" si="0"/>
        <v>0</v>
      </c>
      <c r="I14" s="28"/>
      <c r="J14" s="25">
        <f t="shared" si="1"/>
        <v>0</v>
      </c>
      <c r="K14" s="30"/>
      <c r="L14" s="25">
        <f t="shared" si="2"/>
        <v>0</v>
      </c>
      <c r="M14" s="28"/>
      <c r="N14" s="25">
        <f t="shared" si="3"/>
        <v>0</v>
      </c>
    </row>
    <row r="15" spans="1:14" ht="15.75" x14ac:dyDescent="0.2">
      <c r="B15" s="47">
        <v>4</v>
      </c>
      <c r="C15" s="48" t="s">
        <v>29</v>
      </c>
      <c r="D15" s="50" t="s">
        <v>33</v>
      </c>
      <c r="E15" s="51"/>
      <c r="F15" s="29"/>
      <c r="G15" s="30"/>
      <c r="H15" s="25">
        <f t="shared" si="0"/>
        <v>0</v>
      </c>
      <c r="I15" s="28"/>
      <c r="J15" s="25">
        <f t="shared" si="1"/>
        <v>0</v>
      </c>
      <c r="K15" s="30"/>
      <c r="L15" s="25">
        <f t="shared" si="2"/>
        <v>0</v>
      </c>
      <c r="M15" s="28"/>
      <c r="N15" s="25">
        <f t="shared" si="3"/>
        <v>0</v>
      </c>
    </row>
    <row r="16" spans="1:14" ht="31.5" x14ac:dyDescent="0.2">
      <c r="B16" s="47"/>
      <c r="C16" s="48"/>
      <c r="D16" s="46" t="s">
        <v>27</v>
      </c>
      <c r="E16" s="51">
        <v>2</v>
      </c>
      <c r="F16" s="29"/>
      <c r="G16" s="30"/>
      <c r="H16" s="25">
        <f t="shared" si="0"/>
        <v>0</v>
      </c>
      <c r="I16" s="28"/>
      <c r="J16" s="25">
        <f t="shared" si="1"/>
        <v>0</v>
      </c>
      <c r="K16" s="30"/>
      <c r="L16" s="25">
        <f t="shared" si="2"/>
        <v>0</v>
      </c>
      <c r="M16" s="28"/>
      <c r="N16" s="25">
        <f t="shared" si="3"/>
        <v>0</v>
      </c>
    </row>
    <row r="17" spans="1:15" ht="31.5" x14ac:dyDescent="0.2">
      <c r="B17" s="45"/>
      <c r="C17" s="42"/>
      <c r="D17" s="46" t="s">
        <v>28</v>
      </c>
      <c r="E17" s="51">
        <v>1</v>
      </c>
      <c r="F17" s="29"/>
      <c r="G17" s="30"/>
      <c r="H17" s="25">
        <f t="shared" si="0"/>
        <v>0</v>
      </c>
      <c r="I17" s="28"/>
      <c r="J17" s="25">
        <f t="shared" si="1"/>
        <v>0</v>
      </c>
      <c r="K17" s="30"/>
      <c r="L17" s="25">
        <f t="shared" si="2"/>
        <v>0</v>
      </c>
      <c r="M17" s="28"/>
      <c r="N17" s="25">
        <f t="shared" si="3"/>
        <v>0</v>
      </c>
    </row>
    <row r="18" spans="1:15" ht="24.75" customHeight="1" x14ac:dyDescent="0.25">
      <c r="B18" s="55"/>
      <c r="C18" s="55"/>
      <c r="D18" s="55"/>
      <c r="E18" s="55"/>
      <c r="F18" s="31">
        <f>SUMPRODUCT(E9:E17,F9:F17)</f>
        <v>0</v>
      </c>
      <c r="G18" s="32"/>
      <c r="H18" s="31">
        <f>SUMPRODUCT(E9:E17,H9:H17)</f>
        <v>0</v>
      </c>
      <c r="I18" s="33"/>
      <c r="J18" s="31">
        <f>SUMPRODUCT(E9:E17,J9:J17)</f>
        <v>0</v>
      </c>
      <c r="K18" s="33"/>
      <c r="L18" s="31">
        <f>SUMPRODUCT(E9:E17,L9:L17)</f>
        <v>0</v>
      </c>
      <c r="M18" s="34"/>
      <c r="N18" s="31">
        <f>SUMPRODUCT(E9:E17,N9:N17)</f>
        <v>0</v>
      </c>
    </row>
    <row r="19" spans="1:15" ht="1.5" customHeight="1" x14ac:dyDescent="0.25"/>
    <row r="20" spans="1:15" ht="28.5" customHeight="1" x14ac:dyDescent="0.25"/>
    <row r="21" spans="1:15" ht="17.25" customHeight="1" x14ac:dyDescent="0.25">
      <c r="G21" s="35"/>
    </row>
    <row r="22" spans="1:15" ht="17.25" customHeight="1" x14ac:dyDescent="0.25">
      <c r="G22" s="2"/>
    </row>
    <row r="23" spans="1:15" ht="17.25" customHeight="1" x14ac:dyDescent="0.25">
      <c r="G23" s="35"/>
      <c r="H23" s="36"/>
    </row>
    <row r="24" spans="1:15" ht="17.25" customHeight="1" x14ac:dyDescent="0.25">
      <c r="G24" s="35"/>
      <c r="H24" s="36"/>
    </row>
    <row r="25" spans="1:15" s="2" customFormat="1" ht="17.25" customHeight="1" x14ac:dyDescent="0.25">
      <c r="A25" s="1"/>
      <c r="B25" s="44"/>
      <c r="C25" s="41"/>
      <c r="D25" s="41"/>
      <c r="E25" s="1"/>
      <c r="G25" s="35"/>
      <c r="I25" s="4"/>
      <c r="K25" s="3"/>
      <c r="M25" s="4"/>
      <c r="O25" s="1"/>
    </row>
    <row r="26" spans="1:15" s="2" customFormat="1" ht="28.5" customHeight="1" x14ac:dyDescent="0.25">
      <c r="A26" s="1"/>
      <c r="B26" s="44"/>
      <c r="C26" s="41"/>
      <c r="D26" s="41"/>
      <c r="E26" s="1"/>
      <c r="G26" s="3"/>
      <c r="I26" s="4"/>
      <c r="K26" s="3"/>
      <c r="M26" s="4"/>
      <c r="O26" s="1"/>
    </row>
  </sheetData>
  <mergeCells count="9">
    <mergeCell ref="E7:E8"/>
    <mergeCell ref="B9:D9"/>
    <mergeCell ref="B18:E18"/>
    <mergeCell ref="B3:D3"/>
    <mergeCell ref="B4:D4"/>
    <mergeCell ref="B5:D5"/>
    <mergeCell ref="B7:B8"/>
    <mergeCell ref="C7:C8"/>
    <mergeCell ref="D7:D8"/>
  </mergeCells>
  <printOptions horizontalCentered="1" verticalCentered="1"/>
  <pageMargins left="0.15748031496062992" right="0.15748031496062992" top="0.15748031496062992" bottom="0.39370078740157483" header="0.19685039370078741" footer="0.27559055118110237"/>
  <pageSetup paperSize="9" scale="61" fitToHeight="0" orientation="landscape" r:id="rId1"/>
  <headerFooter alignWithMargins="0">
    <oddFooter>&amp;L&amp;F&amp;CСтр. &amp;P из &amp;N&amp;R&amp;D   &amp;T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Ліцензії</vt:lpstr>
      <vt:lpstr>Підписка</vt:lpstr>
      <vt:lpstr>Ліцензії!Область_печати</vt:lpstr>
      <vt:lpstr>Підписка!Область_печати</vt:lpstr>
    </vt:vector>
  </TitlesOfParts>
  <Company>Alfa-Bank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Давыдова Юлия Сергеевна</dc:creator>
  <cp:lastModifiedBy>Мирошников Богдан Романович</cp:lastModifiedBy>
  <dcterms:created xsi:type="dcterms:W3CDTF">2018-03-22T16:39:38Z</dcterms:created>
  <dcterms:modified xsi:type="dcterms:W3CDTF">2021-02-15T15:58:02Z</dcterms:modified>
</cp:coreProperties>
</file>